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25 ERDF 2. vyhlášení\1 výzva\"/>
    </mc:Choice>
  </mc:AlternateContent>
  <xr:revisionPtr revIDLastSave="0" documentId="13_ncr:1_{2E892956-181F-4E95-A351-56F519C5A74E}" xr6:coauthVersionLast="47" xr6:coauthVersionMax="47" xr10:uidLastSave="{00000000-0000-0000-0000-000000000000}"/>
  <bookViews>
    <workbookView xWindow="1080" yWindow="1485" windowWidth="26595" windowHeight="14955" xr2:uid="{00000000-000D-0000-FFFF-FFFF00000000}"/>
  </bookViews>
  <sheets>
    <sheet name="Nabídková cena" sheetId="1" r:id="rId1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P8" i="1"/>
  <c r="Q12" i="1" s="1"/>
  <c r="S8" i="1" l="1"/>
  <c r="R12" i="1" s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<sst xmlns="http://schemas.openxmlformats.org/spreadsheetml/2006/main" count="44" uniqueCount="42">
  <si>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</si>
  <si>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</si>
  <si>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</si>
  <si>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</si>
  <si>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</si>
  <si>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</si>
  <si>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</si>
  <si>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</si>
  <si>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</si>
  <si>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</si>
  <si>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</si>
  <si>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</si>
  <si>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</si>
  <si>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</si>
  <si>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</si>
  <si>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</si>
  <si>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</si>
  <si>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</si>
  <si>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</si>
  <si>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</si>
  <si>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</si>
  <si>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</si>
  <si>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</si>
  <si>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</si>
  <si>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</si>
  <si>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</si>
  <si>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</si>
  <si>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</si>
  <si>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</si>
  <si>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</si>
  <si>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</si>
  <si>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</si>
  <si>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Tiskárny, kopírky, multifunkce II. 025 - 2025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</si>
  <si>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</si>
  <si>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</si>
  <si>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</si>
  <si>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>Ing. Petr Pfauser, 
Tel.: 37763 6717</t>
  </si>
  <si>
    <t>Univerzitní 28, 
301 00 Plzeň,
Fakulta designu a umění Ladislava Sutnara - Děkanát,
místnost LS 230</t>
  </si>
  <si>
    <t>30 dní</t>
  </si>
  <si>
    <t>Produkční tiskárna</t>
  </si>
  <si>
    <t>Včetně dodání do určené místnosti, montáže a plné zaškolení obsluhy.</t>
  </si>
  <si>
    <t>Produkční tiskárna splňující následující minimální parametry: 
- laserový barevný tisk
- automatický oboustranný tisk formátu min. SRA3 min. do gramáže 350 g 
- přesnost barev napříč různými médii
- podpora médií A4, A4R, A5R, A3, SRA3, 13”x19” (330 x 483 mm)
- rychlost barevného tisku min. 70 stránek  A4/minutu, min. 35 stránek SRA3/minutu
- HW rozlišení min. 2400x2400 dpi
- měsíční objem min. 350 000 stran formátu A4
- gramáž použitelných materiálů rozsahu min. 60-350g/m2
- tisk i na strukturovaná média
- min. 3 zásobníky(bez bočního vstupu)
- rozsah podporovaných formátů papírů ze zásobníků (bez bočního) min. 100 x 148 mm - 330 x 760 mm
- automatická kalibrace barev během tisku
- registrační tolerance pro předozadní soutisk max. 1 mm
- velkokapacitní zásobník papíru 80g SRA3 na min. 3 500 listů, celková kapacita zásobníků pro 80g/m2 min. 4 000 listů
- velkokapacitní zásobník na bannerový tisk (80g) na min. 1 000 listů
- výstupní kapacita finišeru pro formát A4 min. 4 000 listů
- spotřeba energie max. 1600W (u napájení)
- automatický oboustranný tisk banneru do délky min. 760 mm a gramáže papíru min. 300 g ze zásobníku 
- možnost tvorby brožur z min. 25 listů
- zdroj napájení 220-240 V
- paměť min. 6GB
- pevný disk SSD min. 512TB + zrcadlení 
- min. 1x port RJ45 1000/100/10 Base/T, podpora IPv4/IPv6
- rychlost procesoru min. 1,8GHz
- ovládací panel s min. 10“ barevnou dotykovou obrazovkou
- hmotnost stroje max. 285 kg
- rip se správou barev, úloh, funkcí vyřazení na arch na ripu (ne v aplikaci) spektrofotometrem a sw pro tvorbu ICC profilů v českém jazyce
- doba zahřívání max. 360 s
- aktivní hladina hluku max. 77dB
- pohotovostní hladina hluku max. 58dB
- podporovaný OS Windows 11
- v dodávce stroje jsou obsaženy tonery s kapacitou min. 35 000 stran u barevného a 55 000 stran u černého toneru při 10% pokrytí na barvu, a to vždy po 1 kuse od každé barvy
- součástí stroje je jednotka skládání papíru s podporovanými typy skladu: do Z (formát A3, A4R, B4, gramáž min.105g/m2), harmonikové do Z, do C, na půl, dvojité rovnoběžné (formát A4R) a min. gramáží 90g/m2
- součástí stroje je ořezávač brožur G1 s parametry: šířka ořezu rozsahu min. 2 až 28 mm, tloušťka ořezu min. 50 listů (včetně obálky), gramáž papíru rozsahu min. 52 až 300 g/m2, kapacita odpadní přihrádky min. 5 000 listů (80g/m2)
- délka potisknutelného média min. 1 300 mm
- součástí je služba dodání, montáže a plné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</si>
</sst>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92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3" fillId="0" borderId="0" xfId="0" applyNumberFormat="1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left" vertical="center" wrapText="1" indent="1"/>
    </xf>
    <xf numFmtId="0" fontId="3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5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3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5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1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top" wrapText="1"/>
    </xf>
    <xf numFmtId="0" fontId="6" fillId="0" borderId="0" xfId="2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7" xfId="0" applyNumberFormat="1" applyFont="1" applyBorder="1" applyAlignment="1" applyProtection="1">
      <alignment horizontal="center" vertical="center"/>
    </xf>
    <xf numFmtId="164" fontId="7" fillId="0" borderId="6" xfId="0" applyNumberFormat="1" applyFont="1" applyBorder="1" applyAlignment="1" applyProtection="1">
      <alignment horizontal="center" vertical="center"/>
    </xf>
    <xf numFmtId="164" fontId="7" fillId="0" borderId="8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1" fillId="0" borderId="0" xfId="2" applyFont="1" applyAlignment="1" applyProtection="1">
      <alignment horizontal="left" vertical="center" wrapText="1"/>
    </xf>
    <xf numFmtId="0" fontId="18" fillId="0" borderId="0" xfId="2" applyFont="1" applyAlignment="1" applyProtection="1">
      <alignment horizontal="left" vertical="center" wrapText="1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24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I1" zoomScale="66" zoomScaleNormal="66" workbookViewId="0">
      <selection activeCell="R8" sqref="R8:R9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8.7109375" style="5" customWidth="1"/>
    <col min="4" max="4" width="10.5703125" style="85" customWidth="1"/>
    <col min="5" max="5" width="9.7109375" style="4" customWidth="1"/>
    <col min="6" max="6" width="165.42578125" style="5" customWidth="1"/>
    <col min="7" max="7" width="30.28515625" style="6" customWidth="1"/>
    <col min="8" max="8" width="27.28515625" style="6" customWidth="1"/>
    <col min="9" max="9" width="23.5703125" style="5" bestFit="1" customWidth="1"/>
    <col min="10" max="10" width="19.28515625" style="5" bestFit="1" customWidth="1"/>
    <col min="11" max="11" width="51.7109375" style="1" customWidth="1"/>
    <col min="12" max="12" width="37.7109375" style="1" customWidth="1"/>
    <col min="13" max="13" width="24.28515625" style="1" customWidth="1"/>
    <col min="14" max="14" width="27.5703125" style="5" customWidth="1"/>
    <col min="15" max="15" width="28.140625" style="6" customWidth="1"/>
    <col min="16" max="16" width="17.710937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" style="7" customWidth="1"/>
    <col min="23" max="16384" width="8.85546875" style="1"/>
  </cols>
  <sheetData>
    <row r="1" spans="1:22" ht="15.75" x14ac:dyDescent="0.25">
      <c r="B1" s="2" t="s">
        <v>26</v>
      </c>
      <c r="C1" s="3"/>
      <c r="D1" s="3"/>
    </row>
    <row r="2" spans="1:22" ht="18" customHeight="1" x14ac:dyDescent="0.25">
      <c r="B2" s="2" t="s">
        <v>32</v>
      </c>
      <c r="C2" s="2"/>
      <c r="D2" s="2"/>
      <c r="G2" s="8"/>
    </row>
    <row r="3" spans="1:22" ht="17.25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5.75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27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34</v>
      </c>
      <c r="L7" s="27" t="s">
        <v>20</v>
      </c>
      <c r="M7" s="29" t="s">
        <v>21</v>
      </c>
      <c r="N7" s="27" t="s">
        <v>22</v>
      </c>
      <c r="O7" s="27" t="s">
        <v>29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409.5" customHeight="1" thickTop="1" x14ac:dyDescent="0.25">
      <c r="A8" s="31"/>
      <c r="B8" s="32">
        <v>1</v>
      </c>
      <c r="C8" s="33" t="s">
        <v>39</v>
      </c>
      <c r="D8" s="34">
        <v>1</v>
      </c>
      <c r="E8" s="35" t="s">
        <v>31</v>
      </c>
      <c r="F8" s="36" t="s">
        <v>41</v>
      </c>
      <c r="G8" s="86"/>
      <c r="H8" s="87"/>
      <c r="I8" s="37" t="s">
        <v>28</v>
      </c>
      <c r="J8" s="38" t="s">
        <v>33</v>
      </c>
      <c r="K8" s="33" t="s">
        <v>35</v>
      </c>
      <c r="L8" s="33" t="s">
        <v>40</v>
      </c>
      <c r="M8" s="39" t="s">
        <v>36</v>
      </c>
      <c r="N8" s="40" t="s">
        <v>37</v>
      </c>
      <c r="O8" s="41" t="s">
        <v>38</v>
      </c>
      <c r="P8" s="42">
        <f>D8*Q8</f>
        <v>1338842</v>
      </c>
      <c r="Q8" s="43">
        <v>1338842</v>
      </c>
      <c r="R8" s="90"/>
      <c r="S8" s="44">
        <f>D8*R8</f>
        <v>0</v>
      </c>
      <c r="T8" s="45" t="str">
        <f>IF(ISNUMBER(R8), IF(R8&gt;Q8,"NEVYHOVUJE","VYHOVUJE")," ")</f>
        <v xml:space="preserve"> </v>
      </c>
      <c r="U8" s="35"/>
      <c r="V8" s="35" t="s">
        <v>13</v>
      </c>
    </row>
    <row r="9" spans="1:22" ht="198" customHeight="1" thickBot="1" x14ac:dyDescent="0.3">
      <c r="A9" s="31"/>
      <c r="B9" s="46"/>
      <c r="C9" s="47"/>
      <c r="D9" s="48"/>
      <c r="E9" s="49"/>
      <c r="F9" s="50"/>
      <c r="G9" s="88"/>
      <c r="H9" s="89"/>
      <c r="I9" s="51"/>
      <c r="J9" s="52"/>
      <c r="K9" s="47"/>
      <c r="L9" s="47"/>
      <c r="M9" s="53"/>
      <c r="N9" s="54"/>
      <c r="O9" s="55"/>
      <c r="P9" s="56"/>
      <c r="Q9" s="57"/>
      <c r="R9" s="91"/>
      <c r="S9" s="58"/>
      <c r="T9" s="59"/>
      <c r="U9" s="49"/>
      <c r="V9" s="49"/>
    </row>
    <row r="10" spans="1:22" ht="16.5" thickTop="1" thickBot="1" x14ac:dyDescent="0.3">
      <c r="C10" s="1"/>
      <c r="D10" s="1"/>
      <c r="E10" s="1"/>
      <c r="F10" s="1"/>
      <c r="G10" s="60"/>
      <c r="H10" s="1"/>
      <c r="I10" s="1"/>
      <c r="J10" s="1"/>
      <c r="N10" s="1"/>
      <c r="O10" s="1"/>
      <c r="P10" s="61"/>
      <c r="S10" s="62"/>
    </row>
    <row r="11" spans="1:22" ht="60.75" customHeight="1" thickTop="1" thickBot="1" x14ac:dyDescent="0.3">
      <c r="B11" s="63" t="s">
        <v>10</v>
      </c>
      <c r="C11" s="63"/>
      <c r="D11" s="63"/>
      <c r="E11" s="63"/>
      <c r="F11" s="63"/>
      <c r="G11" s="63"/>
      <c r="H11" s="63"/>
      <c r="I11" s="63"/>
      <c r="J11" s="64"/>
      <c r="K11" s="64"/>
      <c r="L11" s="17"/>
      <c r="M11" s="17"/>
      <c r="N11" s="17"/>
      <c r="O11" s="61"/>
      <c r="P11" s="61"/>
      <c r="Q11" s="65" t="s">
        <v>11</v>
      </c>
      <c r="R11" s="66" t="s">
        <v>12</v>
      </c>
      <c r="S11" s="67"/>
      <c r="T11" s="68"/>
      <c r="V11" s="69"/>
    </row>
    <row r="12" spans="1:22" ht="33" customHeight="1" thickTop="1" thickBot="1" x14ac:dyDescent="0.3">
      <c r="B12" s="70" t="s">
        <v>14</v>
      </c>
      <c r="C12" s="70"/>
      <c r="D12" s="70"/>
      <c r="E12" s="70"/>
      <c r="F12" s="70"/>
      <c r="G12" s="70"/>
      <c r="H12" s="71"/>
      <c r="I12" s="71"/>
      <c r="J12" s="71"/>
      <c r="L12" s="72"/>
      <c r="M12" s="72"/>
      <c r="N12" s="72"/>
      <c r="O12" s="73"/>
      <c r="P12" s="73"/>
      <c r="Q12" s="74">
        <f>SUM(P8:P8)</f>
        <v>1338842</v>
      </c>
      <c r="R12" s="75">
        <f>SUM(S8:S8)</f>
        <v>0</v>
      </c>
      <c r="S12" s="76"/>
      <c r="T12" s="77"/>
    </row>
    <row r="13" spans="1:22" ht="18.600000000000001" customHeight="1" thickTop="1" x14ac:dyDescent="0.25">
      <c r="B13" s="78"/>
      <c r="C13" s="79"/>
      <c r="D13" s="80"/>
      <c r="E13" s="79"/>
      <c r="F13" s="79"/>
      <c r="G13" s="81"/>
      <c r="H13" s="81"/>
      <c r="I13" s="81"/>
      <c r="J13" s="81"/>
      <c r="N13" s="1"/>
    </row>
    <row r="14" spans="1:22" ht="18.600000000000001" customHeight="1" x14ac:dyDescent="0.25">
      <c r="B14" s="82" t="s">
        <v>30</v>
      </c>
      <c r="C14" s="83"/>
      <c r="D14" s="83"/>
      <c r="E14" s="83"/>
      <c r="F14" s="83"/>
      <c r="G14" s="83"/>
      <c r="H14" s="83"/>
      <c r="I14" s="83"/>
      <c r="J14" s="1"/>
      <c r="N14" s="1"/>
    </row>
    <row r="15" spans="1:22" ht="18.600000000000001" customHeight="1" x14ac:dyDescent="0.25">
      <c r="B15" s="84"/>
      <c r="C15" s="84"/>
      <c r="D15" s="84"/>
      <c r="E15" s="84"/>
      <c r="F15" s="84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ht="18.600000000000001" customHeight="1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C180" s="1"/>
      <c r="E180" s="1"/>
      <c r="F180" s="1"/>
      <c r="I180" s="1"/>
      <c r="J180" s="1"/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  <row r="218" spans="14:14" x14ac:dyDescent="0.25">
      <c r="N218" s="1"/>
    </row>
  </sheetData>
  <sheetProtection algorithmName="SHA-512" hashValue="0GftO3BA0t8KWh6ZbplJ35p7xV9drLHmuU81FGAeG60jRFnxl9+vOrGF0p+A4oaFXub1hvarSGrW7swFmKje4w==" saltValue="8GdcHMY6LNvU08BfN9urAA==" spinCount="100000" sheet="1" objects="1" scenarios="1"/>
  <mergeCells count="28">
    <mergeCell ref="T8:T9"/>
    <mergeCell ref="U8:U9"/>
    <mergeCell ref="V8:V9"/>
    <mergeCell ref="O8:O9"/>
    <mergeCell ref="Q8:Q9"/>
    <mergeCell ref="P8:P9"/>
    <mergeCell ref="R8:R9"/>
    <mergeCell ref="S8:S9"/>
    <mergeCell ref="K8:K9"/>
    <mergeCell ref="L8:L9"/>
    <mergeCell ref="M8:M9"/>
    <mergeCell ref="N8:N9"/>
    <mergeCell ref="B14:I14"/>
    <mergeCell ref="R12:T12"/>
    <mergeCell ref="B1:D1"/>
    <mergeCell ref="B11:I11"/>
    <mergeCell ref="R11:T11"/>
    <mergeCell ref="B12:G12"/>
    <mergeCell ref="B2:D2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2025-09-30T09:12:38Z</cp:lastPrinted>
  <dcterms:created xsi:type="dcterms:W3CDTF">2014-03-05T12:43:32Z</dcterms:created>
  <dcterms:modified xsi:type="dcterms:W3CDTF">2025-10-20T12:46:31Z</dcterms:modified>
</cp:coreProperties>
</file>